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5-БНГРЭ-2025 Поставка адм-хоз принадлежостей в 2026 году\1 Запрос\Формы 6т,к\"/>
    </mc:Choice>
  </mc:AlternateContent>
  <xr:revisionPtr revIDLastSave="0" documentId="13_ncr:1_{38D54F6C-11A8-4AE3-9F5A-DF4DA047E9D2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definedNames>
    <definedName name="_xlnm._FilterDatabase" localSheetId="0" hidden="1">Лист_1!$A$12:$T$34</definedName>
  </definedNames>
  <calcPr calcId="191029"/>
</workbook>
</file>

<file path=xl/calcChain.xml><?xml version="1.0" encoding="utf-8"?>
<calcChain xmlns="http://schemas.openxmlformats.org/spreadsheetml/2006/main">
  <c r="R14" i="1" l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 l="1"/>
  <c r="R12" i="1" l="1"/>
  <c r="T12" i="1" s="1"/>
  <c r="R13" i="1" l="1"/>
  <c r="T13" i="1" l="1"/>
  <c r="S12" i="1"/>
  <c r="T14" i="1"/>
  <c r="T15" i="1"/>
  <c r="S15" i="1" s="1"/>
  <c r="T16" i="1"/>
  <c r="S16" i="1" s="1"/>
  <c r="T17" i="1"/>
  <c r="S17" i="1" s="1"/>
  <c r="T18" i="1"/>
  <c r="S18" i="1" s="1"/>
  <c r="T19" i="1"/>
  <c r="S19" i="1" s="1"/>
  <c r="T20" i="1"/>
  <c r="S20" i="1" s="1"/>
  <c r="T21" i="1"/>
  <c r="S21" i="1" s="1"/>
  <c r="T22" i="1"/>
  <c r="S22" i="1" s="1"/>
  <c r="T23" i="1"/>
  <c r="S23" i="1" s="1"/>
  <c r="T24" i="1"/>
  <c r="S24" i="1" s="1"/>
  <c r="T25" i="1"/>
  <c r="S25" i="1" s="1"/>
  <c r="T26" i="1"/>
  <c r="S26" i="1" s="1"/>
  <c r="T27" i="1"/>
  <c r="S27" i="1" s="1"/>
  <c r="T29" i="1"/>
  <c r="S29" i="1" s="1"/>
  <c r="S14" i="1" l="1"/>
  <c r="S13" i="1"/>
  <c r="B11" i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T28" i="1" l="1"/>
  <c r="T30" i="1" s="1"/>
  <c r="S28" i="1" l="1"/>
  <c r="S30" i="1" s="1"/>
</calcChain>
</file>

<file path=xl/sharedStrings.xml><?xml version="1.0" encoding="utf-8"?>
<sst xmlns="http://schemas.openxmlformats.org/spreadsheetml/2006/main" count="137" uniqueCount="82">
  <si>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</si>
  <si>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</si>
  <si>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</si>
  <si>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</si>
  <si>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</si>
  <si>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</si>
  <si>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</si>
  <si>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</si>
  <si>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</si>
  <si>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</si>
  <si>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</si>
  <si>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</si>
  <si>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</si>
  <si>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</si>
  <si>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</si>
  <si>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</si>
  <si>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</si>
  <si>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</si>
  <si>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</si>
  <si>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</si>
  <si>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</si>
  <si>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</si>
  <si>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</si>
  <si>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</si>
  <si>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</si>
  <si>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</si>
  <si>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</si>
  <si>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</si>
  <si>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</si>
  <si>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</si>
  <si>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</si>
  <si>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</si>
  <si>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</si>
  <si>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</si>
  <si>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шт</t>
  </si>
  <si>
    <t>Базис поставки: DAP, ЯНАО, г. Новый Уренгой п. Коротчаево, код получателя - 9607</t>
  </si>
  <si>
    <t>Служба социально-бытового обеспечения</t>
  </si>
  <si>
    <t>Форма 6.2к «Коммерческое предложение»</t>
  </si>
  <si>
    <t>Производственно-технологический отдел, Служба социально-бытового обеспечения</t>
  </si>
  <si>
    <t>39190800028</t>
  </si>
  <si>
    <t>38040100002</t>
  </si>
  <si>
    <t>38040300005</t>
  </si>
  <si>
    <t>38060000048</t>
  </si>
  <si>
    <t>31053600021</t>
  </si>
  <si>
    <t>11010900006</t>
  </si>
  <si>
    <t>39160100023</t>
  </si>
  <si>
    <t>39160100046</t>
  </si>
  <si>
    <t>38060000040</t>
  </si>
  <si>
    <t>39160100001</t>
  </si>
  <si>
    <t>39160100064</t>
  </si>
  <si>
    <t>38040500011</t>
  </si>
  <si>
    <t>38140000055</t>
  </si>
  <si>
    <t>38040100007</t>
  </si>
  <si>
    <t>39160100068</t>
  </si>
  <si>
    <t>18080302027</t>
  </si>
  <si>
    <t>39160100051</t>
  </si>
  <si>
    <t>39160100069</t>
  </si>
  <si>
    <t>Бак для воды 1000 Л</t>
  </si>
  <si>
    <t>Ведро оцинкованное объемом 9 Л</t>
  </si>
  <si>
    <t>Ерш для унитаза</t>
  </si>
  <si>
    <t>Кувшин Барьер 2,5Л</t>
  </si>
  <si>
    <t>Лопата совковая с черенком</t>
  </si>
  <si>
    <t xml:space="preserve">Насос ручной подкачки воздуха </t>
  </si>
  <si>
    <t>Подводка гибкая 150см</t>
  </si>
  <si>
    <t>Подводка гибкая для смесителя длиной 50 cм гайка-штуцер</t>
  </si>
  <si>
    <t>Полка-сушилка настенная металлическая</t>
  </si>
  <si>
    <t xml:space="preserve">Смеситель для кухни пристенный с керамическим запорным клапаном </t>
  </si>
  <si>
    <t>Смеситель для раковины 2-х поворотый гибкая подводка</t>
  </si>
  <si>
    <t>Совок для мусора</t>
  </si>
  <si>
    <t>Средство от мух липкая лента</t>
  </si>
  <si>
    <t>Таз оцинкованный объемом 9 Л</t>
  </si>
  <si>
    <t>Труба стальная длина 3М диаметр 25ММ</t>
  </si>
  <si>
    <t>Удлинитель длиной 3 М 4 розетки</t>
  </si>
  <si>
    <t>Фильтр латунный сетчатый латунный ДУ-25</t>
  </si>
  <si>
    <t>Штангодержатель трубы на стену 25ММ металл</t>
  </si>
  <si>
    <t>ГОСТ 20558-82.</t>
  </si>
  <si>
    <t>ТУ</t>
  </si>
  <si>
    <t>ГОСТ 19596-87</t>
  </si>
  <si>
    <t>ГОСТ 31223-2012</t>
  </si>
  <si>
    <t>17.22</t>
  </si>
  <si>
    <t xml:space="preserve"> Февраль-Март 2026 г</t>
  </si>
  <si>
    <t>ПДО № 95-БНГРЭ-2025 Лот № 2 «Поставка административно-хозяйственных принадлежностей в 2026 году»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</si>
</sst>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9" fillId="0" borderId="1"/>
  </cellStyleXfs>
  <cellXfs count="3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1" fillId="0" borderId="0" xfId="0" applyFont="1" applyAlignment="1">
      <alignment horizontal="left"/>
    </xf>
    <xf numFmtId="0" fontId="12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wrapText="1"/>
    </xf>
    <xf numFmtId="0" fontId="5" fillId="3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5" borderId="4" xfId="1" applyFont="1" applyFill="1" applyBorder="1" applyAlignment="1">
      <alignment horizontal="left" wrapText="1"/>
    </xf>
    <xf numFmtId="0" fontId="5" fillId="5" borderId="4" xfId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textRotation="90" wrapText="1"/>
    </xf>
    <xf numFmtId="0" fontId="7" fillId="4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4" fontId="6" fillId="3" borderId="4" xfId="0" applyNumberFormat="1" applyFont="1" applyFill="1" applyBorder="1" applyAlignment="1">
      <alignment horizontal="right" vertical="center"/>
    </xf>
    <xf numFmtId="4" fontId="6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35"/>
  <sheetViews>
    <sheetView tabSelected="1" workbookViewId="0">
      <selection activeCell="R30" sqref="R30"/>
    </sheetView>
  </sheetViews>
  <sheetFormatPr defaultColWidth="10.5" defaultRowHeight="11.45" customHeight="1" x14ac:dyDescent="0.2"/>
  <cols>
    <col min="1" max="1" width="11.83203125" style="1" customWidth="1"/>
    <col min="2" max="2" width="22.83203125" style="1" customWidth="1"/>
    <col min="3" max="3" width="12.83203125" style="1" customWidth="1"/>
    <col min="4" max="4" width="35.83203125" style="1" customWidth="1"/>
    <col min="5" max="5" width="12.83203125" style="1" customWidth="1"/>
    <col min="6" max="8" width="5.83203125" style="1" customWidth="1"/>
    <col min="9" max="9" width="7.83203125" style="1" customWidth="1"/>
    <col min="10" max="10" width="5.83203125" style="1" customWidth="1"/>
    <col min="11" max="11" width="10.83203125" style="1" customWidth="1"/>
    <col min="12" max="16" width="10.5" style="1" customWidth="1"/>
    <col min="17" max="20" width="15.83203125" style="1" customWidth="1"/>
  </cols>
  <sheetData>
    <row r="1" spans="1:20" ht="15" customHeight="1" x14ac:dyDescent="0.25">
      <c r="P1" s="22" t="s">
        <v>37</v>
      </c>
      <c r="Q1" s="22"/>
      <c r="R1" s="22"/>
      <c r="S1" s="22"/>
      <c r="T1" s="22"/>
    </row>
    <row r="2" spans="1:20" ht="15" customHeight="1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</row>
    <row r="3" spans="1:20" ht="29.1" customHeight="1" x14ac:dyDescent="0.25">
      <c r="A3" s="2" t="s">
        <v>1</v>
      </c>
      <c r="B3" s="16"/>
      <c r="C3" s="16"/>
      <c r="D3" s="16"/>
      <c r="E3" s="16"/>
    </row>
    <row r="4" spans="1:20" s="1" customFormat="1" ht="15" x14ac:dyDescent="0.25">
      <c r="A4" s="2" t="s">
        <v>2</v>
      </c>
      <c r="B4" s="11" t="s">
        <v>81</v>
      </c>
      <c r="C4" s="10"/>
      <c r="D4" s="10"/>
      <c r="E4" s="10"/>
      <c r="F4" s="8"/>
      <c r="G4" s="8"/>
      <c r="H4" s="8"/>
      <c r="I4" s="8"/>
    </row>
    <row r="5" spans="1:20" ht="15" customHeight="1" x14ac:dyDescent="0.2"/>
    <row r="6" spans="1:20" ht="15" customHeight="1" x14ac:dyDescent="0.2">
      <c r="A6" s="9" t="s">
        <v>3</v>
      </c>
    </row>
    <row r="7" spans="1:20" ht="11.25" x14ac:dyDescent="0.2">
      <c r="A7" s="17" t="s">
        <v>4</v>
      </c>
      <c r="B7" s="18" t="s">
        <v>5</v>
      </c>
      <c r="C7" s="19" t="s">
        <v>6</v>
      </c>
      <c r="D7" s="19"/>
      <c r="E7" s="19"/>
      <c r="F7" s="19"/>
      <c r="G7" s="19"/>
      <c r="H7" s="19"/>
      <c r="I7" s="19"/>
      <c r="J7" s="19"/>
      <c r="K7" s="19"/>
      <c r="L7" s="19" t="s">
        <v>7</v>
      </c>
      <c r="M7" s="23"/>
      <c r="N7" s="23"/>
      <c r="O7" s="23"/>
      <c r="P7" s="23"/>
      <c r="Q7" s="23"/>
      <c r="R7" s="23"/>
      <c r="S7" s="23"/>
      <c r="T7" s="23"/>
    </row>
    <row r="8" spans="1:20" s="1" customFormat="1" ht="36.950000000000003" customHeight="1" x14ac:dyDescent="0.2">
      <c r="A8" s="17"/>
      <c r="B8" s="18"/>
      <c r="C8" s="20" t="s">
        <v>8</v>
      </c>
      <c r="D8" s="20"/>
      <c r="E8" s="20"/>
      <c r="F8" s="20"/>
      <c r="G8" s="17" t="s">
        <v>9</v>
      </c>
      <c r="H8" s="17" t="s">
        <v>10</v>
      </c>
      <c r="I8" s="18" t="s">
        <v>11</v>
      </c>
      <c r="J8" s="18" t="s">
        <v>12</v>
      </c>
      <c r="K8" s="7" t="s">
        <v>33</v>
      </c>
      <c r="L8" s="20" t="s">
        <v>13</v>
      </c>
      <c r="M8" s="20"/>
      <c r="N8" s="20"/>
      <c r="O8" s="20"/>
      <c r="P8" s="20"/>
      <c r="Q8" s="27" t="s">
        <v>27</v>
      </c>
      <c r="R8" s="27" t="s">
        <v>14</v>
      </c>
      <c r="S8" s="27" t="s">
        <v>15</v>
      </c>
      <c r="T8" s="27" t="s">
        <v>16</v>
      </c>
    </row>
    <row r="9" spans="1:20" s="1" customFormat="1" ht="41.1" customHeight="1" x14ac:dyDescent="0.2">
      <c r="A9" s="17"/>
      <c r="B9" s="18"/>
      <c r="C9" s="21" t="s">
        <v>17</v>
      </c>
      <c r="D9" s="21" t="s">
        <v>18</v>
      </c>
      <c r="E9" s="21" t="s">
        <v>19</v>
      </c>
      <c r="F9" s="21" t="s">
        <v>20</v>
      </c>
      <c r="G9" s="17"/>
      <c r="H9" s="17"/>
      <c r="I9" s="18"/>
      <c r="J9" s="18"/>
      <c r="K9" s="21" t="s">
        <v>80</v>
      </c>
      <c r="L9" s="24" t="s">
        <v>21</v>
      </c>
      <c r="M9" s="24" t="s">
        <v>22</v>
      </c>
      <c r="N9" s="24" t="s">
        <v>20</v>
      </c>
      <c r="O9" s="24" t="s">
        <v>23</v>
      </c>
      <c r="P9" s="24" t="s">
        <v>24</v>
      </c>
      <c r="Q9" s="27"/>
      <c r="R9" s="27"/>
      <c r="S9" s="27"/>
      <c r="T9" s="27"/>
    </row>
    <row r="10" spans="1:20" s="1" customFormat="1" ht="45" customHeight="1" x14ac:dyDescent="0.2">
      <c r="A10" s="17"/>
      <c r="B10" s="18"/>
      <c r="C10" s="21"/>
      <c r="D10" s="21"/>
      <c r="E10" s="21"/>
      <c r="F10" s="21"/>
      <c r="G10" s="17"/>
      <c r="H10" s="17"/>
      <c r="I10" s="18"/>
      <c r="J10" s="18"/>
      <c r="K10" s="21"/>
      <c r="L10" s="24"/>
      <c r="M10" s="24"/>
      <c r="N10" s="24"/>
      <c r="O10" s="24"/>
      <c r="P10" s="24"/>
      <c r="Q10" s="27"/>
      <c r="R10" s="27"/>
      <c r="S10" s="27"/>
      <c r="T10" s="27"/>
    </row>
    <row r="11" spans="1:20" ht="11.1" customHeight="1" x14ac:dyDescent="0.2">
      <c r="A11" s="6" t="s">
        <v>25</v>
      </c>
      <c r="B11" s="6">
        <f>A11+1</f>
        <v>2</v>
      </c>
      <c r="C11" s="6">
        <f t="shared" ref="C11:T11" si="0">B11+1</f>
        <v>3</v>
      </c>
      <c r="D11" s="6">
        <f t="shared" si="0"/>
        <v>4</v>
      </c>
      <c r="E11" s="6">
        <f t="shared" si="0"/>
        <v>5</v>
      </c>
      <c r="F11" s="6">
        <f t="shared" si="0"/>
        <v>6</v>
      </c>
      <c r="G11" s="6">
        <f t="shared" si="0"/>
        <v>7</v>
      </c>
      <c r="H11" s="6">
        <f t="shared" si="0"/>
        <v>8</v>
      </c>
      <c r="I11" s="6">
        <f t="shared" si="0"/>
        <v>9</v>
      </c>
      <c r="J11" s="6">
        <f t="shared" si="0"/>
        <v>10</v>
      </c>
      <c r="K11" s="6">
        <f t="shared" si="0"/>
        <v>11</v>
      </c>
      <c r="L11" s="6">
        <f t="shared" si="0"/>
        <v>12</v>
      </c>
      <c r="M11" s="6">
        <f t="shared" si="0"/>
        <v>13</v>
      </c>
      <c r="N11" s="6">
        <f t="shared" si="0"/>
        <v>14</v>
      </c>
      <c r="O11" s="6">
        <f t="shared" si="0"/>
        <v>15</v>
      </c>
      <c r="P11" s="6">
        <f t="shared" si="0"/>
        <v>16</v>
      </c>
      <c r="Q11" s="6">
        <f t="shared" si="0"/>
        <v>17</v>
      </c>
      <c r="R11" s="6">
        <f t="shared" si="0"/>
        <v>18</v>
      </c>
      <c r="S11" s="6">
        <f t="shared" si="0"/>
        <v>19</v>
      </c>
      <c r="T11" s="6">
        <f t="shared" si="0"/>
        <v>20</v>
      </c>
    </row>
    <row r="12" spans="1:20" ht="22.5" x14ac:dyDescent="0.2">
      <c r="A12" s="37">
        <v>1</v>
      </c>
      <c r="B12" s="38" t="s">
        <v>36</v>
      </c>
      <c r="C12" s="37" t="s">
        <v>40</v>
      </c>
      <c r="D12" s="36" t="s">
        <v>58</v>
      </c>
      <c r="E12" s="13" t="s">
        <v>75</v>
      </c>
      <c r="F12" s="37" t="s">
        <v>79</v>
      </c>
      <c r="G12" s="31" t="s">
        <v>32</v>
      </c>
      <c r="H12" s="31" t="s">
        <v>32</v>
      </c>
      <c r="I12" s="37" t="s">
        <v>34</v>
      </c>
      <c r="J12" s="37">
        <v>4</v>
      </c>
      <c r="K12" s="37">
        <v>4</v>
      </c>
      <c r="L12" s="14"/>
      <c r="M12" s="14"/>
      <c r="N12" s="14"/>
      <c r="O12" s="14"/>
      <c r="P12" s="14"/>
      <c r="Q12" s="34">
        <v>0</v>
      </c>
      <c r="R12" s="35">
        <f>J12*Q12</f>
        <v>0</v>
      </c>
      <c r="S12" s="35">
        <f t="shared" ref="S12:S27" si="1">T12-R12</f>
        <v>0</v>
      </c>
      <c r="T12" s="35">
        <f>R12*1.2</f>
        <v>0</v>
      </c>
    </row>
    <row r="13" spans="1:20" ht="22.5" x14ac:dyDescent="0.2">
      <c r="A13" s="37">
        <v>2</v>
      </c>
      <c r="B13" s="38" t="s">
        <v>36</v>
      </c>
      <c r="C13" s="37" t="s">
        <v>41</v>
      </c>
      <c r="D13" s="36" t="s">
        <v>59</v>
      </c>
      <c r="E13" s="13"/>
      <c r="F13" s="37" t="s">
        <v>79</v>
      </c>
      <c r="G13" s="32"/>
      <c r="H13" s="32"/>
      <c r="I13" s="37" t="s">
        <v>34</v>
      </c>
      <c r="J13" s="37">
        <v>10</v>
      </c>
      <c r="K13" s="37">
        <v>10</v>
      </c>
      <c r="L13" s="14"/>
      <c r="M13" s="14"/>
      <c r="N13" s="14"/>
      <c r="O13" s="14"/>
      <c r="P13" s="14"/>
      <c r="Q13" s="34">
        <v>0</v>
      </c>
      <c r="R13" s="35">
        <f t="shared" ref="R13:R29" si="2">J13*Q13</f>
        <v>0</v>
      </c>
      <c r="S13" s="35">
        <f t="shared" ref="S13" si="3">T13-R13</f>
        <v>0</v>
      </c>
      <c r="T13" s="35">
        <f t="shared" ref="T13" si="4">R13*1.2</f>
        <v>0</v>
      </c>
    </row>
    <row r="14" spans="1:20" ht="22.5" x14ac:dyDescent="0.2">
      <c r="A14" s="37">
        <v>3</v>
      </c>
      <c r="B14" s="38" t="s">
        <v>36</v>
      </c>
      <c r="C14" s="37" t="s">
        <v>42</v>
      </c>
      <c r="D14" s="36" t="s">
        <v>60</v>
      </c>
      <c r="E14" s="13"/>
      <c r="F14" s="37" t="s">
        <v>79</v>
      </c>
      <c r="G14" s="32"/>
      <c r="H14" s="32"/>
      <c r="I14" s="37" t="s">
        <v>34</v>
      </c>
      <c r="J14" s="37">
        <v>1</v>
      </c>
      <c r="K14" s="37">
        <v>1</v>
      </c>
      <c r="L14" s="14"/>
      <c r="M14" s="14"/>
      <c r="N14" s="14"/>
      <c r="O14" s="14"/>
      <c r="P14" s="14"/>
      <c r="Q14" s="34">
        <v>0</v>
      </c>
      <c r="R14" s="35">
        <f t="shared" si="2"/>
        <v>0</v>
      </c>
      <c r="S14" s="35">
        <f t="shared" si="1"/>
        <v>0</v>
      </c>
      <c r="T14" s="35">
        <f t="shared" ref="T14:T27" si="5">R14*1.2</f>
        <v>0</v>
      </c>
    </row>
    <row r="15" spans="1:20" ht="22.5" x14ac:dyDescent="0.2">
      <c r="A15" s="37">
        <v>4</v>
      </c>
      <c r="B15" s="38" t="s">
        <v>36</v>
      </c>
      <c r="C15" s="37" t="s">
        <v>43</v>
      </c>
      <c r="D15" s="36" t="s">
        <v>61</v>
      </c>
      <c r="E15" s="13" t="s">
        <v>77</v>
      </c>
      <c r="F15" s="37" t="s">
        <v>79</v>
      </c>
      <c r="G15" s="32"/>
      <c r="H15" s="32"/>
      <c r="I15" s="37" t="s">
        <v>34</v>
      </c>
      <c r="J15" s="37">
        <v>3</v>
      </c>
      <c r="K15" s="37">
        <v>3</v>
      </c>
      <c r="L15" s="14"/>
      <c r="M15" s="14"/>
      <c r="N15" s="14"/>
      <c r="O15" s="14"/>
      <c r="P15" s="14"/>
      <c r="Q15" s="34">
        <v>0</v>
      </c>
      <c r="R15" s="35">
        <f t="shared" si="2"/>
        <v>0</v>
      </c>
      <c r="S15" s="35">
        <f t="shared" si="1"/>
        <v>0</v>
      </c>
      <c r="T15" s="35">
        <f t="shared" si="5"/>
        <v>0</v>
      </c>
    </row>
    <row r="16" spans="1:20" ht="45" x14ac:dyDescent="0.2">
      <c r="A16" s="37">
        <v>5</v>
      </c>
      <c r="B16" s="38" t="s">
        <v>38</v>
      </c>
      <c r="C16" s="37" t="s">
        <v>44</v>
      </c>
      <c r="D16" s="36" t="s">
        <v>62</v>
      </c>
      <c r="E16" s="13"/>
      <c r="F16" s="37" t="s">
        <v>79</v>
      </c>
      <c r="G16" s="32"/>
      <c r="H16" s="32"/>
      <c r="I16" s="37" t="s">
        <v>34</v>
      </c>
      <c r="J16" s="37">
        <v>1</v>
      </c>
      <c r="K16" s="37">
        <v>1</v>
      </c>
      <c r="L16" s="14"/>
      <c r="M16" s="14"/>
      <c r="N16" s="14"/>
      <c r="O16" s="14"/>
      <c r="P16" s="14"/>
      <c r="Q16" s="34">
        <v>0</v>
      </c>
      <c r="R16" s="35">
        <f t="shared" si="2"/>
        <v>0</v>
      </c>
      <c r="S16" s="35">
        <f t="shared" si="1"/>
        <v>0</v>
      </c>
      <c r="T16" s="35">
        <f t="shared" si="5"/>
        <v>0</v>
      </c>
    </row>
    <row r="17" spans="1:20" ht="22.5" x14ac:dyDescent="0.2">
      <c r="A17" s="37">
        <v>6</v>
      </c>
      <c r="B17" s="38" t="s">
        <v>36</v>
      </c>
      <c r="C17" s="37" t="s">
        <v>45</v>
      </c>
      <c r="D17" s="36" t="s">
        <v>63</v>
      </c>
      <c r="E17" s="13"/>
      <c r="F17" s="37" t="s">
        <v>79</v>
      </c>
      <c r="G17" s="32"/>
      <c r="H17" s="32"/>
      <c r="I17" s="37" t="s">
        <v>34</v>
      </c>
      <c r="J17" s="37">
        <v>8</v>
      </c>
      <c r="K17" s="37">
        <v>8</v>
      </c>
      <c r="L17" s="14"/>
      <c r="M17" s="14"/>
      <c r="N17" s="14"/>
      <c r="O17" s="14"/>
      <c r="P17" s="14"/>
      <c r="Q17" s="34">
        <v>0</v>
      </c>
      <c r="R17" s="35">
        <f t="shared" si="2"/>
        <v>0</v>
      </c>
      <c r="S17" s="35">
        <f t="shared" si="1"/>
        <v>0</v>
      </c>
      <c r="T17" s="35">
        <f t="shared" si="5"/>
        <v>0</v>
      </c>
    </row>
    <row r="18" spans="1:20" ht="22.5" x14ac:dyDescent="0.2">
      <c r="A18" s="37">
        <v>7</v>
      </c>
      <c r="B18" s="38" t="s">
        <v>36</v>
      </c>
      <c r="C18" s="37" t="s">
        <v>46</v>
      </c>
      <c r="D18" s="36" t="s">
        <v>64</v>
      </c>
      <c r="E18" s="13"/>
      <c r="F18" s="37" t="s">
        <v>79</v>
      </c>
      <c r="G18" s="32"/>
      <c r="H18" s="32"/>
      <c r="I18" s="37" t="s">
        <v>34</v>
      </c>
      <c r="J18" s="37">
        <v>3</v>
      </c>
      <c r="K18" s="37">
        <v>3</v>
      </c>
      <c r="L18" s="14"/>
      <c r="M18" s="14"/>
      <c r="N18" s="14"/>
      <c r="O18" s="14"/>
      <c r="P18" s="14"/>
      <c r="Q18" s="34">
        <v>0</v>
      </c>
      <c r="R18" s="35">
        <f t="shared" si="2"/>
        <v>0</v>
      </c>
      <c r="S18" s="35">
        <f t="shared" si="1"/>
        <v>0</v>
      </c>
      <c r="T18" s="35">
        <f t="shared" si="5"/>
        <v>0</v>
      </c>
    </row>
    <row r="19" spans="1:20" ht="22.5" x14ac:dyDescent="0.2">
      <c r="A19" s="37">
        <v>8</v>
      </c>
      <c r="B19" s="38" t="s">
        <v>36</v>
      </c>
      <c r="C19" s="37" t="s">
        <v>47</v>
      </c>
      <c r="D19" s="36" t="s">
        <v>65</v>
      </c>
      <c r="E19" s="13"/>
      <c r="F19" s="37" t="s">
        <v>79</v>
      </c>
      <c r="G19" s="32"/>
      <c r="H19" s="32"/>
      <c r="I19" s="37" t="s">
        <v>34</v>
      </c>
      <c r="J19" s="37">
        <v>1</v>
      </c>
      <c r="K19" s="37">
        <v>1</v>
      </c>
      <c r="L19" s="14"/>
      <c r="M19" s="14"/>
      <c r="N19" s="14"/>
      <c r="O19" s="14"/>
      <c r="P19" s="14"/>
      <c r="Q19" s="34">
        <v>0</v>
      </c>
      <c r="R19" s="35">
        <f t="shared" si="2"/>
        <v>0</v>
      </c>
      <c r="S19" s="35">
        <f t="shared" si="1"/>
        <v>0</v>
      </c>
      <c r="T19" s="35">
        <f t="shared" si="5"/>
        <v>0</v>
      </c>
    </row>
    <row r="20" spans="1:20" ht="22.5" x14ac:dyDescent="0.2">
      <c r="A20" s="37">
        <v>9</v>
      </c>
      <c r="B20" s="38" t="s">
        <v>36</v>
      </c>
      <c r="C20" s="37" t="s">
        <v>48</v>
      </c>
      <c r="D20" s="36" t="s">
        <v>66</v>
      </c>
      <c r="E20" s="13" t="s">
        <v>76</v>
      </c>
      <c r="F20" s="37" t="s">
        <v>79</v>
      </c>
      <c r="G20" s="32"/>
      <c r="H20" s="32"/>
      <c r="I20" s="37" t="s">
        <v>34</v>
      </c>
      <c r="J20" s="37">
        <v>3</v>
      </c>
      <c r="K20" s="37">
        <v>3</v>
      </c>
      <c r="L20" s="14"/>
      <c r="M20" s="14"/>
      <c r="N20" s="14"/>
      <c r="O20" s="14"/>
      <c r="P20" s="14"/>
      <c r="Q20" s="34">
        <v>0</v>
      </c>
      <c r="R20" s="35">
        <f t="shared" si="2"/>
        <v>0</v>
      </c>
      <c r="S20" s="35">
        <f t="shared" si="1"/>
        <v>0</v>
      </c>
      <c r="T20" s="35">
        <f t="shared" si="5"/>
        <v>0</v>
      </c>
    </row>
    <row r="21" spans="1:20" ht="22.5" x14ac:dyDescent="0.2">
      <c r="A21" s="37">
        <v>10</v>
      </c>
      <c r="B21" s="38" t="s">
        <v>36</v>
      </c>
      <c r="C21" s="37" t="s">
        <v>49</v>
      </c>
      <c r="D21" s="36" t="s">
        <v>67</v>
      </c>
      <c r="E21" s="13" t="s">
        <v>76</v>
      </c>
      <c r="F21" s="37" t="s">
        <v>79</v>
      </c>
      <c r="G21" s="32"/>
      <c r="H21" s="32"/>
      <c r="I21" s="37" t="s">
        <v>34</v>
      </c>
      <c r="J21" s="37">
        <v>2</v>
      </c>
      <c r="K21" s="37">
        <v>2</v>
      </c>
      <c r="L21" s="14"/>
      <c r="M21" s="14"/>
      <c r="N21" s="14"/>
      <c r="O21" s="14"/>
      <c r="P21" s="14"/>
      <c r="Q21" s="34">
        <v>0</v>
      </c>
      <c r="R21" s="35">
        <f t="shared" si="2"/>
        <v>0</v>
      </c>
      <c r="S21" s="35">
        <f t="shared" si="1"/>
        <v>0</v>
      </c>
      <c r="T21" s="35">
        <f t="shared" si="5"/>
        <v>0</v>
      </c>
    </row>
    <row r="22" spans="1:20" ht="22.5" x14ac:dyDescent="0.2">
      <c r="A22" s="37">
        <v>11</v>
      </c>
      <c r="B22" s="38" t="s">
        <v>36</v>
      </c>
      <c r="C22" s="37" t="s">
        <v>50</v>
      </c>
      <c r="D22" s="36" t="s">
        <v>68</v>
      </c>
      <c r="E22" s="13"/>
      <c r="F22" s="37" t="s">
        <v>79</v>
      </c>
      <c r="G22" s="32"/>
      <c r="H22" s="32"/>
      <c r="I22" s="37" t="s">
        <v>34</v>
      </c>
      <c r="J22" s="37">
        <v>5</v>
      </c>
      <c r="K22" s="37">
        <v>5</v>
      </c>
      <c r="L22" s="14"/>
      <c r="M22" s="14"/>
      <c r="N22" s="14"/>
      <c r="O22" s="14"/>
      <c r="P22" s="14"/>
      <c r="Q22" s="34">
        <v>0</v>
      </c>
      <c r="R22" s="35">
        <f t="shared" si="2"/>
        <v>0</v>
      </c>
      <c r="S22" s="35">
        <f t="shared" si="1"/>
        <v>0</v>
      </c>
      <c r="T22" s="35">
        <f t="shared" si="5"/>
        <v>0</v>
      </c>
    </row>
    <row r="23" spans="1:20" ht="22.5" x14ac:dyDescent="0.2">
      <c r="A23" s="37">
        <v>12</v>
      </c>
      <c r="B23" s="38" t="s">
        <v>36</v>
      </c>
      <c r="C23" s="37" t="s">
        <v>51</v>
      </c>
      <c r="D23" s="36" t="s">
        <v>69</v>
      </c>
      <c r="E23" s="13"/>
      <c r="F23" s="37" t="s">
        <v>79</v>
      </c>
      <c r="G23" s="32"/>
      <c r="H23" s="32"/>
      <c r="I23" s="37" t="s">
        <v>34</v>
      </c>
      <c r="J23" s="37">
        <v>25</v>
      </c>
      <c r="K23" s="37">
        <v>25</v>
      </c>
      <c r="L23" s="14"/>
      <c r="M23" s="14"/>
      <c r="N23" s="14"/>
      <c r="O23" s="14"/>
      <c r="P23" s="14"/>
      <c r="Q23" s="34">
        <v>0</v>
      </c>
      <c r="R23" s="35">
        <f t="shared" si="2"/>
        <v>0</v>
      </c>
      <c r="S23" s="35">
        <f t="shared" si="1"/>
        <v>0</v>
      </c>
      <c r="T23" s="35">
        <f t="shared" si="5"/>
        <v>0</v>
      </c>
    </row>
    <row r="24" spans="1:20" ht="22.5" x14ac:dyDescent="0.2">
      <c r="A24" s="37">
        <v>13</v>
      </c>
      <c r="B24" s="38" t="s">
        <v>36</v>
      </c>
      <c r="C24" s="37" t="s">
        <v>52</v>
      </c>
      <c r="D24" s="36" t="s">
        <v>70</v>
      </c>
      <c r="E24" s="13"/>
      <c r="F24" s="37" t="s">
        <v>79</v>
      </c>
      <c r="G24" s="32"/>
      <c r="H24" s="32"/>
      <c r="I24" s="37" t="s">
        <v>34</v>
      </c>
      <c r="J24" s="37">
        <v>1</v>
      </c>
      <c r="K24" s="37">
        <v>1</v>
      </c>
      <c r="L24" s="14"/>
      <c r="M24" s="14"/>
      <c r="N24" s="14"/>
      <c r="O24" s="14"/>
      <c r="P24" s="14"/>
      <c r="Q24" s="34">
        <v>0</v>
      </c>
      <c r="R24" s="35">
        <f t="shared" si="2"/>
        <v>0</v>
      </c>
      <c r="S24" s="35">
        <f t="shared" si="1"/>
        <v>0</v>
      </c>
      <c r="T24" s="35">
        <f t="shared" si="5"/>
        <v>0</v>
      </c>
    </row>
    <row r="25" spans="1:20" ht="22.5" x14ac:dyDescent="0.2">
      <c r="A25" s="37">
        <v>14</v>
      </c>
      <c r="B25" s="38" t="s">
        <v>36</v>
      </c>
      <c r="C25" s="37" t="s">
        <v>53</v>
      </c>
      <c r="D25" s="36" t="s">
        <v>71</v>
      </c>
      <c r="E25" s="13" t="s">
        <v>76</v>
      </c>
      <c r="F25" s="37" t="s">
        <v>79</v>
      </c>
      <c r="G25" s="32"/>
      <c r="H25" s="32"/>
      <c r="I25" s="37" t="s">
        <v>34</v>
      </c>
      <c r="J25" s="37">
        <v>2</v>
      </c>
      <c r="K25" s="37">
        <v>2</v>
      </c>
      <c r="L25" s="14"/>
      <c r="M25" s="14"/>
      <c r="N25" s="14"/>
      <c r="O25" s="14"/>
      <c r="P25" s="14"/>
      <c r="Q25" s="34">
        <v>0</v>
      </c>
      <c r="R25" s="35">
        <f t="shared" si="2"/>
        <v>0</v>
      </c>
      <c r="S25" s="35">
        <f t="shared" si="1"/>
        <v>0</v>
      </c>
      <c r="T25" s="35">
        <f t="shared" si="5"/>
        <v>0</v>
      </c>
    </row>
    <row r="26" spans="1:20" ht="22.5" x14ac:dyDescent="0.2">
      <c r="A26" s="37">
        <v>15</v>
      </c>
      <c r="B26" s="38" t="s">
        <v>36</v>
      </c>
      <c r="C26" s="37" t="s">
        <v>54</v>
      </c>
      <c r="D26" s="36" t="s">
        <v>72</v>
      </c>
      <c r="E26" s="13" t="s">
        <v>78</v>
      </c>
      <c r="F26" s="37" t="s">
        <v>79</v>
      </c>
      <c r="G26" s="32"/>
      <c r="H26" s="32"/>
      <c r="I26" s="37" t="s">
        <v>34</v>
      </c>
      <c r="J26" s="37">
        <v>2</v>
      </c>
      <c r="K26" s="37">
        <v>2</v>
      </c>
      <c r="L26" s="14"/>
      <c r="M26" s="14"/>
      <c r="N26" s="14"/>
      <c r="O26" s="14"/>
      <c r="P26" s="14"/>
      <c r="Q26" s="34">
        <v>0</v>
      </c>
      <c r="R26" s="35">
        <f t="shared" si="2"/>
        <v>0</v>
      </c>
      <c r="S26" s="35">
        <f t="shared" si="1"/>
        <v>0</v>
      </c>
      <c r="T26" s="35">
        <f t="shared" si="5"/>
        <v>0</v>
      </c>
    </row>
    <row r="27" spans="1:20" ht="22.5" x14ac:dyDescent="0.2">
      <c r="A27" s="37">
        <v>16</v>
      </c>
      <c r="B27" s="38" t="s">
        <v>36</v>
      </c>
      <c r="C27" s="37" t="s">
        <v>55</v>
      </c>
      <c r="D27" s="36" t="s">
        <v>73</v>
      </c>
      <c r="E27" s="13"/>
      <c r="F27" s="37" t="s">
        <v>79</v>
      </c>
      <c r="G27" s="32"/>
      <c r="H27" s="32"/>
      <c r="I27" s="37" t="s">
        <v>34</v>
      </c>
      <c r="J27" s="37">
        <v>2</v>
      </c>
      <c r="K27" s="37">
        <v>2</v>
      </c>
      <c r="L27" s="14"/>
      <c r="M27" s="14"/>
      <c r="N27" s="14"/>
      <c r="O27" s="14"/>
      <c r="P27" s="14"/>
      <c r="Q27" s="34">
        <v>0</v>
      </c>
      <c r="R27" s="35">
        <f t="shared" si="2"/>
        <v>0</v>
      </c>
      <c r="S27" s="35">
        <f t="shared" si="1"/>
        <v>0</v>
      </c>
      <c r="T27" s="35">
        <f t="shared" si="5"/>
        <v>0</v>
      </c>
    </row>
    <row r="28" spans="1:20" ht="22.5" x14ac:dyDescent="0.2">
      <c r="A28" s="37">
        <v>17</v>
      </c>
      <c r="B28" s="38" t="s">
        <v>36</v>
      </c>
      <c r="C28" s="37" t="s">
        <v>56</v>
      </c>
      <c r="D28" s="36" t="s">
        <v>74</v>
      </c>
      <c r="E28" s="13" t="s">
        <v>76</v>
      </c>
      <c r="F28" s="37" t="s">
        <v>79</v>
      </c>
      <c r="G28" s="32"/>
      <c r="H28" s="32"/>
      <c r="I28" s="37" t="s">
        <v>34</v>
      </c>
      <c r="J28" s="37">
        <v>8</v>
      </c>
      <c r="K28" s="37">
        <v>8</v>
      </c>
      <c r="L28" s="14"/>
      <c r="M28" s="14"/>
      <c r="N28" s="14"/>
      <c r="O28" s="14"/>
      <c r="P28" s="14"/>
      <c r="Q28" s="34">
        <v>0</v>
      </c>
      <c r="R28" s="35">
        <f t="shared" si="2"/>
        <v>0</v>
      </c>
      <c r="S28" s="35">
        <f>T28-R28</f>
        <v>0</v>
      </c>
      <c r="T28" s="35">
        <f>R28*1.2</f>
        <v>0</v>
      </c>
    </row>
    <row r="29" spans="1:20" ht="22.5" x14ac:dyDescent="0.2">
      <c r="A29" s="37">
        <v>18</v>
      </c>
      <c r="B29" s="38" t="s">
        <v>36</v>
      </c>
      <c r="C29" s="37" t="s">
        <v>39</v>
      </c>
      <c r="D29" s="36" t="s">
        <v>57</v>
      </c>
      <c r="E29" s="13"/>
      <c r="F29" s="37" t="s">
        <v>79</v>
      </c>
      <c r="G29" s="33"/>
      <c r="H29" s="33"/>
      <c r="I29" s="37" t="s">
        <v>34</v>
      </c>
      <c r="J29" s="37">
        <v>1</v>
      </c>
      <c r="K29" s="37">
        <v>1</v>
      </c>
      <c r="L29" s="14"/>
      <c r="M29" s="14"/>
      <c r="N29" s="14"/>
      <c r="O29" s="14"/>
      <c r="P29" s="14"/>
      <c r="Q29" s="34">
        <v>0</v>
      </c>
      <c r="R29" s="35">
        <f t="shared" si="2"/>
        <v>0</v>
      </c>
      <c r="S29" s="35">
        <f t="shared" ref="S29" si="6">T29-R29</f>
        <v>0</v>
      </c>
      <c r="T29" s="35">
        <f t="shared" ref="T29" si="7">R29*1.2</f>
        <v>0</v>
      </c>
    </row>
    <row r="30" spans="1:20" ht="11.25" x14ac:dyDescent="0.2">
      <c r="A30" s="28" t="s">
        <v>28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12">
        <f>SUM(R12:R29)</f>
        <v>0</v>
      </c>
      <c r="S30" s="12">
        <f>SUM(S12:S29)</f>
        <v>0</v>
      </c>
      <c r="T30" s="12">
        <f t="shared" ref="S30:T30" si="8">SUM(T12:T29)</f>
        <v>0</v>
      </c>
    </row>
    <row r="31" spans="1:20" ht="11.25" customHeight="1" x14ac:dyDescent="0.2">
      <c r="A31" s="26" t="s">
        <v>35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9" t="s">
        <v>29</v>
      </c>
      <c r="M31" s="30"/>
      <c r="N31" s="30"/>
      <c r="O31" s="30"/>
      <c r="P31" s="30"/>
      <c r="Q31" s="30"/>
      <c r="R31" s="30"/>
      <c r="S31" s="30"/>
      <c r="T31" s="30"/>
    </row>
    <row r="32" spans="1:20" ht="11.25" customHeight="1" x14ac:dyDescent="0.2">
      <c r="A32" s="25" t="s">
        <v>30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9"/>
      <c r="M32" s="30"/>
      <c r="N32" s="30"/>
      <c r="O32" s="30"/>
      <c r="P32" s="30"/>
      <c r="Q32" s="30"/>
      <c r="R32" s="30"/>
      <c r="S32" s="30"/>
      <c r="T32" s="30"/>
    </row>
    <row r="33" spans="1:20" ht="14.25" x14ac:dyDescent="0.2">
      <c r="A33" s="3" t="s">
        <v>26</v>
      </c>
      <c r="B33" s="4"/>
      <c r="C33"/>
      <c r="D33" s="5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1:20" ht="11.25" x14ac:dyDescent="0.2">
      <c r="A34"/>
      <c r="B34" s="5"/>
      <c r="C34" t="s">
        <v>31</v>
      </c>
      <c r="D34" s="5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1:20" ht="11.2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</row>
  </sheetData>
  <mergeCells count="34">
    <mergeCell ref="A32:K32"/>
    <mergeCell ref="A31:K31"/>
    <mergeCell ref="Q8:Q10"/>
    <mergeCell ref="R8:R10"/>
    <mergeCell ref="A30:Q30"/>
    <mergeCell ref="L31:T31"/>
    <mergeCell ref="E9:E10"/>
    <mergeCell ref="F9:F10"/>
    <mergeCell ref="S8:S10"/>
    <mergeCell ref="T8:T10"/>
    <mergeCell ref="L32:T32"/>
    <mergeCell ref="H12:H29"/>
    <mergeCell ref="G12:G29"/>
    <mergeCell ref="P1:T1"/>
    <mergeCell ref="L7:T7"/>
    <mergeCell ref="P9:P10"/>
    <mergeCell ref="L8:P8"/>
    <mergeCell ref="L9:L10"/>
    <mergeCell ref="M9:M10"/>
    <mergeCell ref="N9:N10"/>
    <mergeCell ref="O9:O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2025-11-11T09:27:28Z</dcterms:modified>
</cp:coreProperties>
</file>